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aduate Program\Administrative\"/>
    </mc:Choice>
  </mc:AlternateContent>
  <xr:revisionPtr revIDLastSave="0" documentId="13_ncr:1_{50036DAD-D343-49C5-9AC0-B331AEBF5573}" xr6:coauthVersionLast="46" xr6:coauthVersionMax="46" xr10:uidLastSave="{00000000-0000-0000-0000-000000000000}"/>
  <bookViews>
    <workbookView xWindow="-110" yWindow="-110" windowWidth="19420" windowHeight="12420" xr2:uid="{00000000-000D-0000-FFFF-FFFF00000000}"/>
  </bookViews>
  <sheets>
    <sheet name="Sheet1" sheetId="1" r:id="rId1"/>
  </sheets>
  <definedNames>
    <definedName name="_xlnm.Print_Area" localSheetId="0">Sheet1!$A$1:$K$49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8" i="1"/>
  <c r="K14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15" i="1"/>
  <c r="F23" i="1"/>
  <c r="F17" i="1"/>
  <c r="F19" i="1"/>
  <c r="F20" i="1"/>
  <c r="F21" i="1"/>
  <c r="F22" i="1"/>
  <c r="F24" i="1"/>
  <c r="F25" i="1"/>
  <c r="F26" i="1"/>
  <c r="F27" i="1"/>
  <c r="F28" i="1"/>
  <c r="D29" i="1" l="1"/>
  <c r="H15" i="1"/>
  <c r="H16" i="1"/>
  <c r="G17" i="1"/>
  <c r="H17" i="1"/>
  <c r="I17" i="1"/>
  <c r="G18" i="1"/>
  <c r="H18" i="1"/>
  <c r="I18" i="1"/>
  <c r="G19" i="1"/>
  <c r="H19" i="1"/>
  <c r="I19" i="1"/>
  <c r="G20" i="1"/>
  <c r="H20" i="1"/>
  <c r="I20" i="1"/>
  <c r="H21" i="1"/>
  <c r="H22" i="1"/>
  <c r="H23" i="1"/>
  <c r="G24" i="1"/>
  <c r="H24" i="1"/>
  <c r="I24" i="1"/>
  <c r="G25" i="1"/>
  <c r="H25" i="1"/>
  <c r="I25" i="1"/>
  <c r="G26" i="1"/>
  <c r="H26" i="1"/>
  <c r="I26" i="1"/>
  <c r="G27" i="1"/>
  <c r="H27" i="1"/>
  <c r="I27" i="1"/>
  <c r="J27" i="1"/>
  <c r="G28" i="1"/>
  <c r="H28" i="1"/>
  <c r="I28" i="1"/>
  <c r="J28" i="1"/>
  <c r="H14" i="1"/>
  <c r="J25" i="1" l="1"/>
  <c r="J26" i="1"/>
  <c r="J24" i="1"/>
  <c r="J20" i="1"/>
  <c r="J19" i="1"/>
  <c r="J18" i="1"/>
  <c r="J17" i="1"/>
  <c r="I30" i="1"/>
  <c r="K29" i="1"/>
  <c r="F15" i="1" l="1"/>
  <c r="F16" i="1"/>
  <c r="G23" i="1" l="1"/>
  <c r="I23" i="1"/>
  <c r="J23" i="1" s="1"/>
  <c r="G22" i="1"/>
  <c r="I22" i="1"/>
  <c r="J22" i="1" s="1"/>
  <c r="I21" i="1"/>
  <c r="J21" i="1" s="1"/>
  <c r="G21" i="1"/>
  <c r="G16" i="1"/>
  <c r="I16" i="1"/>
  <c r="J16" i="1" s="1"/>
  <c r="G15" i="1"/>
  <c r="I15" i="1"/>
  <c r="J15" i="1" s="1"/>
  <c r="G14" i="1"/>
  <c r="I14" i="1"/>
  <c r="J14" i="1" s="1"/>
  <c r="H30" i="1" l="1"/>
  <c r="G30" i="1"/>
  <c r="G29" i="1" l="1"/>
  <c r="G31" i="1" s="1"/>
  <c r="I29" i="1"/>
  <c r="I31" i="1" s="1"/>
  <c r="H29" i="1"/>
  <c r="H31" i="1" s="1"/>
  <c r="F29" i="1"/>
  <c r="F31" i="1" s="1"/>
  <c r="J29" i="1" l="1"/>
  <c r="J31" i="1" s="1"/>
  <c r="K31" i="1" l="1"/>
</calcChain>
</file>

<file path=xl/sharedStrings.xml><?xml version="1.0" encoding="utf-8"?>
<sst xmlns="http://schemas.openxmlformats.org/spreadsheetml/2006/main" count="56" uniqueCount="40">
  <si>
    <t>TITLE</t>
  </si>
  <si>
    <t>Advisor:</t>
  </si>
  <si>
    <t>Student Signature and Date:</t>
  </si>
  <si>
    <t>Advisor Signature and Date:</t>
  </si>
  <si>
    <t>Enrolled:</t>
  </si>
  <si>
    <t>Semester/Year</t>
  </si>
  <si>
    <t>Prefix</t>
  </si>
  <si>
    <t>Number</t>
  </si>
  <si>
    <t>BAE</t>
  </si>
  <si>
    <r>
      <t xml:space="preserve">Credits </t>
    </r>
    <r>
      <rPr>
        <b/>
        <vertAlign val="superscript"/>
        <sz val="10"/>
        <rFont val="Arial"/>
        <family val="2"/>
      </rPr>
      <t>(1)</t>
    </r>
  </si>
  <si>
    <t>Core</t>
  </si>
  <si>
    <r>
      <t>Credits</t>
    </r>
    <r>
      <rPr>
        <b/>
        <vertAlign val="superscript"/>
        <sz val="10"/>
        <rFont val="Arial"/>
        <family val="2"/>
      </rPr>
      <t>(4)</t>
    </r>
  </si>
  <si>
    <t>Graduate</t>
  </si>
  <si>
    <r>
      <t>Credits</t>
    </r>
    <r>
      <rPr>
        <b/>
        <vertAlign val="superscript"/>
        <sz val="10"/>
        <rFont val="Arial"/>
        <family val="2"/>
      </rPr>
      <t>(2)</t>
    </r>
  </si>
  <si>
    <t>Regular</t>
  </si>
  <si>
    <r>
      <t>Credits</t>
    </r>
    <r>
      <rPr>
        <b/>
        <vertAlign val="superscript"/>
        <sz val="10"/>
        <rFont val="Arial"/>
        <family val="2"/>
      </rPr>
      <t>(3)</t>
    </r>
  </si>
  <si>
    <r>
      <t xml:space="preserve">(3) Courses with regularly-scheduled classroom lectures.  Includes BAE 599, BAE 625  and BAE 750 </t>
    </r>
    <r>
      <rPr>
        <b/>
        <u/>
        <sz val="10"/>
        <rFont val="Arial"/>
        <family val="2"/>
      </rPr>
      <t>only</t>
    </r>
    <r>
      <rPr>
        <sz val="10"/>
        <rFont val="Arial"/>
        <family val="2"/>
      </rPr>
      <t xml:space="preserve"> if</t>
    </r>
    <r>
      <rPr>
        <sz val="10"/>
        <rFont val="Arial"/>
        <family val="2"/>
      </rPr>
      <t xml:space="preserve"> they are taught as regular lectures. </t>
    </r>
  </si>
  <si>
    <t>&gt;600</t>
  </si>
  <si>
    <t xml:space="preserve">(4) Courses at the 600 or 700 level.  </t>
  </si>
  <si>
    <r>
      <t>Credits</t>
    </r>
    <r>
      <rPr>
        <b/>
        <vertAlign val="superscript"/>
        <sz val="10"/>
        <rFont val="Arial"/>
        <family val="2"/>
      </rPr>
      <t>(5)</t>
    </r>
  </si>
  <si>
    <t>Plan Totals:</t>
  </si>
  <si>
    <t xml:space="preserve">(5) BAE (except 4XXG) and cross-listed courses. </t>
  </si>
  <si>
    <t xml:space="preserve">(6) BAE courses at the 600 or 700 level. </t>
  </si>
  <si>
    <t>CPE Required Credits:</t>
  </si>
  <si>
    <t>Additional Credits Required:</t>
  </si>
  <si>
    <t>Plan (A or B):</t>
  </si>
  <si>
    <t>Projected Grad. Date:</t>
  </si>
  <si>
    <t>(1) Enter 0 for zero-credit courses (e.g., BAE 748, BAE 795)</t>
  </si>
  <si>
    <r>
      <t>&gt;600</t>
    </r>
    <r>
      <rPr>
        <b/>
        <vertAlign val="superscript"/>
        <sz val="10"/>
        <rFont val="Arial"/>
        <family val="2"/>
      </rPr>
      <t>(6)</t>
    </r>
  </si>
  <si>
    <t>Residency</t>
  </si>
  <si>
    <t>Credit</t>
  </si>
  <si>
    <t>(2) Plan A may include up to 6 hours of BAE 768</t>
  </si>
  <si>
    <t>A</t>
  </si>
  <si>
    <t>Semester Year</t>
  </si>
  <si>
    <t>Name Here</t>
  </si>
  <si>
    <t>Your Name Here</t>
  </si>
  <si>
    <t>The Plan of Study should be completed electronically and submitted via Canvas.</t>
  </si>
  <si>
    <t>Department of Biosystems and Agricultural Engineering</t>
  </si>
  <si>
    <t>MS Graduate Plan of Study</t>
  </si>
  <si>
    <t>Plan of Study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</si>
</sst>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rgb="FF0033A0"/>
      <name val="Arial"/>
      <family val="2"/>
    </font>
    <font>
      <b/>
      <sz val="18"/>
      <color rgb="FF0033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1C9E8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3" borderId="0" xfId="0" applyFill="1" applyProtection="1">
      <protection locked="0"/>
    </xf>
    <xf numFmtId="0" fontId="0" fillId="3" borderId="0" xfId="0" applyFont="1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6" fillId="3" borderId="0" xfId="0" applyFont="1" applyFill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left"/>
      <protection locked="0"/>
    </xf>
    <xf numFmtId="0" fontId="5" fillId="3" borderId="0" xfId="0" applyFont="1" applyFill="1" applyProtection="1">
      <protection locked="0"/>
    </xf>
    <xf numFmtId="0" fontId="1" fillId="2" borderId="2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center"/>
    </xf>
    <xf numFmtId="0" fontId="1" fillId="2" borderId="2" xfId="0" applyFont="1" applyFill="1" applyBorder="1" applyProtection="1"/>
    <xf numFmtId="0" fontId="0" fillId="2" borderId="0" xfId="0" applyFill="1" applyProtection="1"/>
    <xf numFmtId="0" fontId="5" fillId="2" borderId="2" xfId="0" applyFont="1" applyFill="1" applyBorder="1" applyProtection="1"/>
    <xf numFmtId="0" fontId="1" fillId="2" borderId="3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0" fillId="2" borderId="0" xfId="0" applyFill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0" fillId="2" borderId="3" xfId="0" applyFill="1" applyBorder="1" applyProtection="1"/>
    <xf numFmtId="0" fontId="0" fillId="3" borderId="0" xfId="0" applyFill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3" xfId="0" applyFont="1" applyFill="1" applyBorder="1" applyProtection="1"/>
    <xf numFmtId="0" fontId="5" fillId="2" borderId="0" xfId="0" applyFont="1" applyFill="1" applyProtection="1"/>
    <xf numFmtId="0" fontId="1" fillId="2" borderId="0" xfId="0" applyFont="1" applyFill="1" applyProtection="1"/>
    <xf numFmtId="0" fontId="7" fillId="2" borderId="0" xfId="0" applyFont="1" applyFill="1" applyAlignment="1" applyProtection="1">
      <alignment horizontal="left" wrapText="1"/>
    </xf>
    <xf numFmtId="0" fontId="1" fillId="2" borderId="0" xfId="0" applyFont="1" applyFill="1" applyAlignment="1" applyProtection="1">
      <alignment horizontal="left"/>
    </xf>
    <xf numFmtId="0" fontId="8" fillId="2" borderId="0" xfId="0" applyFont="1" applyFill="1" applyAlignment="1" applyProtection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FF"/>
      <color rgb="FF33CCCC"/>
      <color rgb="FFCCFF99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49"/>
  <sheetViews>
    <sheetView tabSelected="1" zoomScale="90" zoomScaleNormal="90" workbookViewId="0">
      <selection activeCell="N16" sqref="N16"/>
    </sheetView>
  </sheetViews>
  <sheetFormatPr defaultColWidth="9.1796875" defaultRowHeight="12.5" x14ac:dyDescent="0.25"/>
  <cols>
    <col min="1" max="1" width="21.453125" style="11" customWidth="1"/>
    <col min="2" max="2" width="14.1796875" style="11" bestFit="1" customWidth="1"/>
    <col min="3" max="4" width="9.26953125" style="18" customWidth="1"/>
    <col min="5" max="5" width="43.81640625" style="11" customWidth="1"/>
    <col min="6" max="6" width="9.453125" style="11" bestFit="1" customWidth="1"/>
    <col min="7" max="9" width="8.81640625" style="11" bestFit="1" customWidth="1"/>
    <col min="10" max="10" width="6.7265625" style="11" bestFit="1" customWidth="1"/>
    <col min="11" max="11" width="10.26953125" style="11" bestFit="1" customWidth="1"/>
    <col min="12" max="16384" width="9.1796875" style="11"/>
  </cols>
  <sheetData>
    <row r="2" spans="1:11" ht="23" x14ac:dyDescent="0.5">
      <c r="A2" s="31" t="s">
        <v>37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23" x14ac:dyDescent="0.5">
      <c r="A3" s="31" t="s">
        <v>38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5" spans="1:11" ht="18" x14ac:dyDescent="0.4">
      <c r="A5" s="30" t="s">
        <v>39</v>
      </c>
      <c r="B5" s="30"/>
      <c r="E5" s="4" t="s">
        <v>35</v>
      </c>
    </row>
    <row r="7" spans="1:11" ht="13" x14ac:dyDescent="0.3">
      <c r="A7" s="28" t="s">
        <v>25</v>
      </c>
      <c r="B7" s="5" t="s">
        <v>32</v>
      </c>
    </row>
    <row r="8" spans="1:11" ht="13" x14ac:dyDescent="0.3">
      <c r="A8" s="28" t="s">
        <v>4</v>
      </c>
      <c r="B8" s="6" t="s">
        <v>5</v>
      </c>
    </row>
    <row r="9" spans="1:11" ht="13" x14ac:dyDescent="0.3">
      <c r="A9" s="28" t="s">
        <v>26</v>
      </c>
      <c r="B9" s="7" t="s">
        <v>33</v>
      </c>
      <c r="F9" s="27"/>
    </row>
    <row r="10" spans="1:11" ht="13" x14ac:dyDescent="0.3">
      <c r="A10" s="28" t="s">
        <v>1</v>
      </c>
      <c r="B10" s="7" t="s">
        <v>34</v>
      </c>
    </row>
    <row r="11" spans="1:11" x14ac:dyDescent="0.25">
      <c r="A11" s="21"/>
      <c r="B11" s="18"/>
    </row>
    <row r="12" spans="1:11" ht="13" x14ac:dyDescent="0.3">
      <c r="B12" s="24"/>
      <c r="C12" s="24"/>
      <c r="D12" s="24"/>
      <c r="E12" s="24"/>
      <c r="F12" s="25" t="s">
        <v>12</v>
      </c>
      <c r="G12" s="25" t="s">
        <v>14</v>
      </c>
      <c r="H12" s="25" t="s">
        <v>17</v>
      </c>
      <c r="I12" s="25" t="s">
        <v>10</v>
      </c>
      <c r="J12" s="25" t="s">
        <v>10</v>
      </c>
      <c r="K12" s="25" t="s">
        <v>29</v>
      </c>
    </row>
    <row r="13" spans="1:11" ht="15" x14ac:dyDescent="0.3">
      <c r="A13" s="26" t="s">
        <v>5</v>
      </c>
      <c r="B13" s="13" t="s">
        <v>6</v>
      </c>
      <c r="C13" s="13" t="s">
        <v>7</v>
      </c>
      <c r="D13" s="13" t="s">
        <v>9</v>
      </c>
      <c r="E13" s="13" t="s">
        <v>0</v>
      </c>
      <c r="F13" s="13" t="s">
        <v>13</v>
      </c>
      <c r="G13" s="13" t="s">
        <v>15</v>
      </c>
      <c r="H13" s="13" t="s">
        <v>11</v>
      </c>
      <c r="I13" s="13" t="s">
        <v>19</v>
      </c>
      <c r="J13" s="13" t="s">
        <v>28</v>
      </c>
      <c r="K13" s="13" t="s">
        <v>30</v>
      </c>
    </row>
    <row r="14" spans="1:11" x14ac:dyDescent="0.25">
      <c r="A14" s="1"/>
      <c r="B14" s="2" t="s">
        <v>8</v>
      </c>
      <c r="C14" s="3">
        <v>0</v>
      </c>
      <c r="D14" s="3">
        <v>0</v>
      </c>
      <c r="E14" s="1"/>
      <c r="F14" s="22" t="str">
        <f t="shared" ref="F14:F28" si="0">IF(D14=0,"",IF(VALUE(LEFT(C14,3))&gt;500,D14,IF((RIGHT(C14,1)="G")*AND(B14&lt;&gt;"BAE"),D14,"")))</f>
        <v/>
      </c>
      <c r="G14" s="23" t="str">
        <f>IF(F14&lt;&gt;"",IF(D14=0,"",IF((VALUE(LEFT(C14,3))&lt;&gt;750)*OR(VALUE(LEFT(C14,3))&lt;&gt;768),D14,"")),"")</f>
        <v/>
      </c>
      <c r="H14" s="22" t="str">
        <f>IF(VALUE(LEFT(C14,3))&lt;600,"",IF(D14=0,"",IF((VALUE(LEFT(C14,3))&lt;&gt;768),D14,"")))</f>
        <v/>
      </c>
      <c r="I14" s="22" t="str">
        <f>IF(F14&lt;&gt;"",IF(D14=0,"",IF(B14="BAE",IF((VALUE(LEFT(C14,3))&lt;&gt;768),D14,""),"")),"")</f>
        <v/>
      </c>
      <c r="J14" s="22" t="str">
        <f t="shared" ref="J14" si="1">IF((I14&lt;&gt;"")*AND(H14&lt;&gt;""),I14,"")</f>
        <v/>
      </c>
      <c r="K14" s="22" t="str">
        <f t="shared" ref="K14:K28" si="2">IF(B14="BAE",IF(C14=768, D14, ""),"")</f>
        <v/>
      </c>
    </row>
    <row r="15" spans="1:11" x14ac:dyDescent="0.25">
      <c r="A15" s="1"/>
      <c r="B15" s="2" t="s">
        <v>8</v>
      </c>
      <c r="C15" s="3">
        <v>0</v>
      </c>
      <c r="D15" s="3">
        <v>0</v>
      </c>
      <c r="E15" s="1"/>
      <c r="F15" s="22" t="str">
        <f t="shared" si="0"/>
        <v/>
      </c>
      <c r="G15" s="23" t="str">
        <f t="shared" ref="G15:G28" si="3">IF(F15&lt;&gt;"",IF(D15=0,"",IF((VALUE(LEFT(C15,3))&lt;&gt;750)*OR(VALUE(LEFT(C15,3))&lt;&gt;768),D15,"")),"")</f>
        <v/>
      </c>
      <c r="H15" s="22" t="str">
        <f t="shared" ref="H15:H28" si="4">IF(VALUE(LEFT(C15,3))&lt;600,"",IF(D15=0,"",IF((VALUE(LEFT(C15,3))&lt;&gt;768),D15,"")))</f>
        <v/>
      </c>
      <c r="I15" s="22" t="str">
        <f t="shared" ref="I15:I28" si="5">IF(F15&lt;&gt;"",IF(D15=0,"",IF(B15="BAE",IF((VALUE(LEFT(C15,3))&lt;&gt;768),D15,""),"")),"")</f>
        <v/>
      </c>
      <c r="J15" s="22" t="str">
        <f t="shared" ref="J15:J28" si="6">IF((I15&lt;&gt;"")*AND(H15&lt;&gt;""),I15,"")</f>
        <v/>
      </c>
      <c r="K15" s="22" t="str">
        <f>IF(B15="BAE",IF(C15=768, D15, ""),"")</f>
        <v/>
      </c>
    </row>
    <row r="16" spans="1:11" x14ac:dyDescent="0.25">
      <c r="A16" s="1"/>
      <c r="B16" s="2" t="s">
        <v>8</v>
      </c>
      <c r="C16" s="3">
        <v>0</v>
      </c>
      <c r="D16" s="3">
        <v>0</v>
      </c>
      <c r="E16" s="1"/>
      <c r="F16" s="22" t="str">
        <f t="shared" si="0"/>
        <v/>
      </c>
      <c r="G16" s="23" t="str">
        <f t="shared" si="3"/>
        <v/>
      </c>
      <c r="H16" s="22" t="str">
        <f t="shared" si="4"/>
        <v/>
      </c>
      <c r="I16" s="22" t="str">
        <f t="shared" si="5"/>
        <v/>
      </c>
      <c r="J16" s="22" t="str">
        <f t="shared" si="6"/>
        <v/>
      </c>
      <c r="K16" s="22" t="str">
        <f t="shared" si="2"/>
        <v/>
      </c>
    </row>
    <row r="17" spans="1:11" x14ac:dyDescent="0.25">
      <c r="A17" s="1"/>
      <c r="B17" s="2" t="s">
        <v>8</v>
      </c>
      <c r="C17" s="3">
        <v>0</v>
      </c>
      <c r="D17" s="3">
        <v>0</v>
      </c>
      <c r="E17" s="1"/>
      <c r="F17" s="22" t="str">
        <f t="shared" si="0"/>
        <v/>
      </c>
      <c r="G17" s="23" t="str">
        <f t="shared" si="3"/>
        <v/>
      </c>
      <c r="H17" s="22" t="str">
        <f t="shared" si="4"/>
        <v/>
      </c>
      <c r="I17" s="22" t="str">
        <f t="shared" si="5"/>
        <v/>
      </c>
      <c r="J17" s="22" t="str">
        <f t="shared" si="6"/>
        <v/>
      </c>
      <c r="K17" s="22" t="str">
        <f t="shared" si="2"/>
        <v/>
      </c>
    </row>
    <row r="18" spans="1:11" x14ac:dyDescent="0.25">
      <c r="A18" s="1"/>
      <c r="B18" s="2" t="s">
        <v>8</v>
      </c>
      <c r="C18" s="3">
        <v>0</v>
      </c>
      <c r="D18" s="3">
        <v>0</v>
      </c>
      <c r="E18" s="1"/>
      <c r="F18" s="22" t="str">
        <f t="shared" si="0"/>
        <v/>
      </c>
      <c r="G18" s="23" t="str">
        <f t="shared" si="3"/>
        <v/>
      </c>
      <c r="H18" s="22" t="str">
        <f t="shared" si="4"/>
        <v/>
      </c>
      <c r="I18" s="22" t="str">
        <f t="shared" si="5"/>
        <v/>
      </c>
      <c r="J18" s="22" t="str">
        <f t="shared" si="6"/>
        <v/>
      </c>
      <c r="K18" s="22" t="str">
        <f t="shared" si="2"/>
        <v/>
      </c>
    </row>
    <row r="19" spans="1:11" x14ac:dyDescent="0.25">
      <c r="A19" s="1"/>
      <c r="B19" s="2" t="s">
        <v>8</v>
      </c>
      <c r="C19" s="3">
        <v>0</v>
      </c>
      <c r="D19" s="3">
        <v>0</v>
      </c>
      <c r="E19" s="1"/>
      <c r="F19" s="22" t="str">
        <f t="shared" si="0"/>
        <v/>
      </c>
      <c r="G19" s="23" t="str">
        <f t="shared" si="3"/>
        <v/>
      </c>
      <c r="H19" s="22" t="str">
        <f t="shared" si="4"/>
        <v/>
      </c>
      <c r="I19" s="22" t="str">
        <f t="shared" si="5"/>
        <v/>
      </c>
      <c r="J19" s="22" t="str">
        <f t="shared" si="6"/>
        <v/>
      </c>
      <c r="K19" s="22" t="str">
        <f t="shared" si="2"/>
        <v/>
      </c>
    </row>
    <row r="20" spans="1:11" x14ac:dyDescent="0.25">
      <c r="A20" s="1"/>
      <c r="B20" s="2" t="s">
        <v>8</v>
      </c>
      <c r="C20" s="3">
        <v>0</v>
      </c>
      <c r="D20" s="3">
        <v>0</v>
      </c>
      <c r="E20" s="1"/>
      <c r="F20" s="22" t="str">
        <f t="shared" si="0"/>
        <v/>
      </c>
      <c r="G20" s="23" t="str">
        <f t="shared" si="3"/>
        <v/>
      </c>
      <c r="H20" s="22" t="str">
        <f t="shared" si="4"/>
        <v/>
      </c>
      <c r="I20" s="22" t="str">
        <f t="shared" si="5"/>
        <v/>
      </c>
      <c r="J20" s="22" t="str">
        <f t="shared" si="6"/>
        <v/>
      </c>
      <c r="K20" s="22" t="str">
        <f t="shared" si="2"/>
        <v/>
      </c>
    </row>
    <row r="21" spans="1:11" x14ac:dyDescent="0.25">
      <c r="A21" s="1"/>
      <c r="B21" s="2" t="s">
        <v>8</v>
      </c>
      <c r="C21" s="3">
        <v>0</v>
      </c>
      <c r="D21" s="3">
        <v>0</v>
      </c>
      <c r="E21" s="1"/>
      <c r="F21" s="22" t="str">
        <f t="shared" si="0"/>
        <v/>
      </c>
      <c r="G21" s="23" t="str">
        <f t="shared" si="3"/>
        <v/>
      </c>
      <c r="H21" s="22" t="str">
        <f t="shared" si="4"/>
        <v/>
      </c>
      <c r="I21" s="22" t="str">
        <f t="shared" si="5"/>
        <v/>
      </c>
      <c r="J21" s="22" t="str">
        <f t="shared" si="6"/>
        <v/>
      </c>
      <c r="K21" s="22" t="str">
        <f t="shared" si="2"/>
        <v/>
      </c>
    </row>
    <row r="22" spans="1:11" x14ac:dyDescent="0.25">
      <c r="A22" s="1"/>
      <c r="B22" s="2" t="s">
        <v>8</v>
      </c>
      <c r="C22" s="3">
        <v>0</v>
      </c>
      <c r="D22" s="3">
        <v>0</v>
      </c>
      <c r="E22" s="1"/>
      <c r="F22" s="22" t="str">
        <f t="shared" si="0"/>
        <v/>
      </c>
      <c r="G22" s="23" t="str">
        <f t="shared" si="3"/>
        <v/>
      </c>
      <c r="H22" s="22" t="str">
        <f t="shared" si="4"/>
        <v/>
      </c>
      <c r="I22" s="22" t="str">
        <f t="shared" si="5"/>
        <v/>
      </c>
      <c r="J22" s="22" t="str">
        <f t="shared" si="6"/>
        <v/>
      </c>
      <c r="K22" s="22" t="str">
        <f t="shared" si="2"/>
        <v/>
      </c>
    </row>
    <row r="23" spans="1:11" x14ac:dyDescent="0.25">
      <c r="A23" s="1"/>
      <c r="B23" s="2" t="s">
        <v>8</v>
      </c>
      <c r="C23" s="3">
        <v>0</v>
      </c>
      <c r="D23" s="3">
        <v>0</v>
      </c>
      <c r="E23" s="1"/>
      <c r="F23" s="22" t="str">
        <f t="shared" si="0"/>
        <v/>
      </c>
      <c r="G23" s="23" t="str">
        <f t="shared" si="3"/>
        <v/>
      </c>
      <c r="H23" s="22" t="str">
        <f t="shared" si="4"/>
        <v/>
      </c>
      <c r="I23" s="22" t="str">
        <f t="shared" si="5"/>
        <v/>
      </c>
      <c r="J23" s="22" t="str">
        <f t="shared" si="6"/>
        <v/>
      </c>
      <c r="K23" s="22" t="str">
        <f t="shared" si="2"/>
        <v/>
      </c>
    </row>
    <row r="24" spans="1:11" x14ac:dyDescent="0.25">
      <c r="A24" s="1"/>
      <c r="B24" s="2" t="s">
        <v>8</v>
      </c>
      <c r="C24" s="3">
        <v>0</v>
      </c>
      <c r="D24" s="3">
        <v>0</v>
      </c>
      <c r="E24" s="1"/>
      <c r="F24" s="22" t="str">
        <f t="shared" si="0"/>
        <v/>
      </c>
      <c r="G24" s="23" t="str">
        <f t="shared" si="3"/>
        <v/>
      </c>
      <c r="H24" s="22" t="str">
        <f t="shared" si="4"/>
        <v/>
      </c>
      <c r="I24" s="22" t="str">
        <f t="shared" si="5"/>
        <v/>
      </c>
      <c r="J24" s="22" t="str">
        <f t="shared" si="6"/>
        <v/>
      </c>
      <c r="K24" s="22" t="str">
        <f t="shared" si="2"/>
        <v/>
      </c>
    </row>
    <row r="25" spans="1:11" x14ac:dyDescent="0.25">
      <c r="A25" s="1"/>
      <c r="B25" s="2" t="s">
        <v>8</v>
      </c>
      <c r="C25" s="3">
        <v>0</v>
      </c>
      <c r="D25" s="3">
        <v>0</v>
      </c>
      <c r="E25" s="1"/>
      <c r="F25" s="22" t="str">
        <f t="shared" si="0"/>
        <v/>
      </c>
      <c r="G25" s="23" t="str">
        <f t="shared" si="3"/>
        <v/>
      </c>
      <c r="H25" s="22" t="str">
        <f t="shared" si="4"/>
        <v/>
      </c>
      <c r="I25" s="22" t="str">
        <f t="shared" si="5"/>
        <v/>
      </c>
      <c r="J25" s="22" t="str">
        <f t="shared" si="6"/>
        <v/>
      </c>
      <c r="K25" s="22" t="str">
        <f t="shared" si="2"/>
        <v/>
      </c>
    </row>
    <row r="26" spans="1:11" x14ac:dyDescent="0.25">
      <c r="A26" s="1"/>
      <c r="B26" s="2" t="s">
        <v>8</v>
      </c>
      <c r="C26" s="3">
        <v>0</v>
      </c>
      <c r="D26" s="3">
        <v>0</v>
      </c>
      <c r="E26" s="1"/>
      <c r="F26" s="22" t="str">
        <f t="shared" si="0"/>
        <v/>
      </c>
      <c r="G26" s="23" t="str">
        <f t="shared" si="3"/>
        <v/>
      </c>
      <c r="H26" s="22" t="str">
        <f t="shared" si="4"/>
        <v/>
      </c>
      <c r="I26" s="22" t="str">
        <f t="shared" si="5"/>
        <v/>
      </c>
      <c r="J26" s="22" t="str">
        <f t="shared" si="6"/>
        <v/>
      </c>
      <c r="K26" s="22" t="str">
        <f t="shared" si="2"/>
        <v/>
      </c>
    </row>
    <row r="27" spans="1:11" x14ac:dyDescent="0.25">
      <c r="A27" s="1"/>
      <c r="B27" s="2" t="s">
        <v>8</v>
      </c>
      <c r="C27" s="3">
        <v>0</v>
      </c>
      <c r="D27" s="3">
        <v>0</v>
      </c>
      <c r="E27" s="1"/>
      <c r="F27" s="22" t="str">
        <f t="shared" si="0"/>
        <v/>
      </c>
      <c r="G27" s="23" t="str">
        <f t="shared" si="3"/>
        <v/>
      </c>
      <c r="H27" s="22" t="str">
        <f t="shared" si="4"/>
        <v/>
      </c>
      <c r="I27" s="22" t="str">
        <f t="shared" si="5"/>
        <v/>
      </c>
      <c r="J27" s="22" t="str">
        <f t="shared" si="6"/>
        <v/>
      </c>
      <c r="K27" s="22" t="str">
        <f t="shared" si="2"/>
        <v/>
      </c>
    </row>
    <row r="28" spans="1:11" x14ac:dyDescent="0.25">
      <c r="A28" s="1"/>
      <c r="B28" s="2" t="s">
        <v>8</v>
      </c>
      <c r="C28" s="3">
        <v>0</v>
      </c>
      <c r="D28" s="3">
        <v>0</v>
      </c>
      <c r="E28" s="1"/>
      <c r="F28" s="22" t="str">
        <f t="shared" si="0"/>
        <v/>
      </c>
      <c r="G28" s="23" t="str">
        <f t="shared" si="3"/>
        <v/>
      </c>
      <c r="H28" s="22" t="str">
        <f t="shared" si="4"/>
        <v/>
      </c>
      <c r="I28" s="22" t="str">
        <f t="shared" si="5"/>
        <v/>
      </c>
      <c r="J28" s="22" t="str">
        <f t="shared" si="6"/>
        <v/>
      </c>
      <c r="K28" s="22" t="str">
        <f t="shared" si="2"/>
        <v/>
      </c>
    </row>
    <row r="29" spans="1:11" ht="13" x14ac:dyDescent="0.3">
      <c r="A29" s="8" t="s">
        <v>20</v>
      </c>
      <c r="B29" s="8"/>
      <c r="C29" s="8"/>
      <c r="D29" s="9">
        <f>SUM(D14:D28)</f>
        <v>0</v>
      </c>
      <c r="E29" s="10"/>
      <c r="F29" s="9">
        <f t="shared" ref="F29:K29" si="7">SUM(F14:F28)</f>
        <v>0</v>
      </c>
      <c r="G29" s="9">
        <f t="shared" si="7"/>
        <v>0</v>
      </c>
      <c r="H29" s="9">
        <f t="shared" si="7"/>
        <v>0</v>
      </c>
      <c r="I29" s="9">
        <f t="shared" si="7"/>
        <v>0</v>
      </c>
      <c r="J29" s="9">
        <f t="shared" si="7"/>
        <v>0</v>
      </c>
      <c r="K29" s="9">
        <f t="shared" si="7"/>
        <v>0</v>
      </c>
    </row>
    <row r="30" spans="1:11" ht="13" x14ac:dyDescent="0.3">
      <c r="A30" s="8" t="s">
        <v>23</v>
      </c>
      <c r="B30" s="8"/>
      <c r="C30" s="8"/>
      <c r="D30" s="9"/>
      <c r="E30" s="12"/>
      <c r="F30" s="9">
        <v>30</v>
      </c>
      <c r="G30" s="9">
        <f>IF(B7="A",16,20)</f>
        <v>16</v>
      </c>
      <c r="H30" s="9">
        <f>IF(B7="A",12,15)</f>
        <v>12</v>
      </c>
      <c r="I30" s="9">
        <f>IF(B7="A",12,15)</f>
        <v>12</v>
      </c>
      <c r="J30" s="9">
        <v>6</v>
      </c>
      <c r="K30" s="13">
        <v>0</v>
      </c>
    </row>
    <row r="31" spans="1:11" ht="13" x14ac:dyDescent="0.3">
      <c r="C31" s="14"/>
      <c r="D31" s="14"/>
      <c r="E31" s="15" t="s">
        <v>24</v>
      </c>
      <c r="F31" s="16">
        <f>IF(F29&gt;=F30,"None",F30-F29)</f>
        <v>30</v>
      </c>
      <c r="G31" s="16">
        <f>IF(G29&gt;=G30,"None",G30-G29)</f>
        <v>16</v>
      </c>
      <c r="H31" s="16">
        <f>IF(H29&gt;=H30,"None",H30-H29)</f>
        <v>12</v>
      </c>
      <c r="I31" s="16">
        <f>IF(I29&gt;=I30,"None",I30-I29)</f>
        <v>12</v>
      </c>
      <c r="J31" s="16">
        <f>IF(J29&gt;=J30,"None",J30-J29)</f>
        <v>6</v>
      </c>
      <c r="K31" s="16" t="str">
        <f>(IF(B7="B","None",(IF(K29&gt;=K30,"None",K30-K29))))</f>
        <v>None</v>
      </c>
    </row>
    <row r="32" spans="1:11" ht="13" x14ac:dyDescent="0.3">
      <c r="C32" s="14"/>
      <c r="D32" s="14"/>
      <c r="E32" s="17"/>
      <c r="F32" s="16"/>
      <c r="G32" s="16"/>
      <c r="H32" s="16"/>
      <c r="I32" s="16"/>
      <c r="J32" s="16"/>
    </row>
    <row r="33" spans="1:10" ht="13" x14ac:dyDescent="0.3">
      <c r="C33" s="14"/>
      <c r="D33" s="14"/>
      <c r="E33" s="17"/>
      <c r="F33" s="16"/>
      <c r="G33" s="16"/>
      <c r="H33" s="16"/>
      <c r="I33" s="16"/>
      <c r="J33" s="16"/>
    </row>
    <row r="34" spans="1:10" x14ac:dyDescent="0.25">
      <c r="A34" s="14" t="s">
        <v>27</v>
      </c>
      <c r="B34" s="14"/>
    </row>
    <row r="35" spans="1:10" x14ac:dyDescent="0.25">
      <c r="A35" s="19" t="s">
        <v>31</v>
      </c>
      <c r="B35" s="14"/>
    </row>
    <row r="36" spans="1:10" ht="13" x14ac:dyDescent="0.3">
      <c r="A36" s="20" t="s">
        <v>16</v>
      </c>
      <c r="B36" s="20"/>
    </row>
    <row r="37" spans="1:10" x14ac:dyDescent="0.25">
      <c r="A37" s="20" t="s">
        <v>18</v>
      </c>
      <c r="B37" s="20"/>
    </row>
    <row r="38" spans="1:10" x14ac:dyDescent="0.25">
      <c r="A38" s="20" t="s">
        <v>21</v>
      </c>
      <c r="B38" s="20"/>
    </row>
    <row r="39" spans="1:10" x14ac:dyDescent="0.25">
      <c r="A39" s="20" t="s">
        <v>22</v>
      </c>
      <c r="B39" s="20"/>
    </row>
    <row r="42" spans="1:10" x14ac:dyDescent="0.25">
      <c r="A42" s="18" t="s">
        <v>2</v>
      </c>
      <c r="B42" s="18"/>
      <c r="E42" s="21"/>
      <c r="F42" s="21"/>
    </row>
    <row r="45" spans="1:10" x14ac:dyDescent="0.25">
      <c r="A45" s="11" t="s">
        <v>3</v>
      </c>
      <c r="E45" s="21"/>
      <c r="F45" s="21"/>
    </row>
    <row r="48" spans="1:10" ht="12.5" customHeight="1" x14ac:dyDescent="0.25">
      <c r="A48" s="29" t="s">
        <v>36</v>
      </c>
      <c r="B48" s="29"/>
      <c r="C48" s="29"/>
      <c r="D48" s="29"/>
      <c r="E48" s="29"/>
      <c r="F48" s="29"/>
      <c r="G48" s="29"/>
      <c r="H48" s="29"/>
      <c r="I48" s="29"/>
      <c r="J48" s="29"/>
    </row>
    <row r="49" spans="1:10" ht="12.5" customHeight="1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</row>
  </sheetData>
  <sheetProtection sheet="1" objects="1" scenarios="1"/>
  <mergeCells count="4">
    <mergeCell ref="A48:J49"/>
    <mergeCell ref="A5:B5"/>
    <mergeCell ref="A2:K2"/>
    <mergeCell ref="A3:K3"/>
  </mergeCells>
  <phoneticPr fontId="0" type="noConversion"/>
  <conditionalFormatting sqref="K29">
    <cfRule type="cellIs" dxfId="0" priority="1" operator="greaterThan">
      <formula>6</formula>
    </cfRule>
  </conditionalFormatting>
  <pageMargins left="0.67" right="0.24" top="0.28999999999999998" bottom="0.36" header="0.17" footer="0.23"/>
  <pageSetup scale="87" orientation="landscape" horizontalDpi="300" verticalDpi="300" r:id="rId1"/>
  <headerFooter alignWithMargins="0"/>
  <ignoredErrors>
    <ignoredError sqref="J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Payne</dc:creator>
  <cp:lastModifiedBy>Alicia Modenbach</cp:lastModifiedBy>
  <cp:lastPrinted>2021-05-25T17:23:03Z</cp:lastPrinted>
  <dcterms:created xsi:type="dcterms:W3CDTF">1999-12-07T18:58:26Z</dcterms:created>
  <dcterms:modified xsi:type="dcterms:W3CDTF">2021-05-25T17:24:50Z</dcterms:modified>
</cp:coreProperties>
</file>